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510" windowWidth="12120" windowHeight="8445"/>
  </bookViews>
  <sheets>
    <sheet name="Rekenmodel 2014" sheetId="1" r:id="rId1"/>
    <sheet name="Blad2" sheetId="2" state="hidden" r:id="rId2"/>
    <sheet name="Blad3" sheetId="3" state="hidden" r:id="rId3"/>
  </sheets>
  <definedNames>
    <definedName name="_xlnm.Print_Area" localSheetId="0">'Rekenmodel 2014'!$A$1:$O$45</definedName>
  </definedNames>
  <calcPr calcId="125725"/>
</workbook>
</file>

<file path=xl/calcChain.xml><?xml version="1.0" encoding="utf-8"?>
<calcChain xmlns="http://schemas.openxmlformats.org/spreadsheetml/2006/main">
  <c r="F27" i="1"/>
  <c r="K27"/>
  <c r="L27" s="1"/>
  <c r="O27" s="1"/>
  <c r="N27"/>
  <c r="F12"/>
  <c r="N15"/>
  <c r="N13"/>
  <c r="N14"/>
  <c r="N16"/>
  <c r="N17"/>
  <c r="N18"/>
  <c r="N19"/>
  <c r="N20"/>
  <c r="N21"/>
  <c r="N22"/>
  <c r="N23"/>
  <c r="N12"/>
  <c r="K13"/>
  <c r="K14"/>
  <c r="K15"/>
  <c r="K16"/>
  <c r="K17"/>
  <c r="K18"/>
  <c r="K19"/>
  <c r="K20"/>
  <c r="K21"/>
  <c r="K22"/>
  <c r="K23"/>
  <c r="K12"/>
  <c r="F13"/>
  <c r="L13" s="1"/>
  <c r="F14"/>
  <c r="F15"/>
  <c r="L15" s="1"/>
  <c r="O15" s="1"/>
  <c r="F16"/>
  <c r="F17"/>
  <c r="L17" s="1"/>
  <c r="O17" s="1"/>
  <c r="F18"/>
  <c r="F19"/>
  <c r="L19" s="1"/>
  <c r="F20"/>
  <c r="F21"/>
  <c r="L21" s="1"/>
  <c r="O21" s="1"/>
  <c r="F22"/>
  <c r="F23"/>
  <c r="L23" s="1"/>
  <c r="M28"/>
  <c r="E28"/>
  <c r="F30" s="1"/>
  <c r="F24"/>
  <c r="F25"/>
  <c r="F26"/>
  <c r="N25"/>
  <c r="N26"/>
  <c r="N24"/>
  <c r="K25"/>
  <c r="K26"/>
  <c r="K24"/>
  <c r="I5"/>
  <c r="H28"/>
  <c r="G28"/>
  <c r="C28"/>
  <c r="B28"/>
  <c r="I28"/>
  <c r="D28"/>
  <c r="J28"/>
  <c r="K30"/>
  <c r="L12"/>
  <c r="O12" s="1"/>
  <c r="L18"/>
  <c r="K28" l="1"/>
  <c r="L14"/>
  <c r="O14" s="1"/>
  <c r="O18"/>
  <c r="O13"/>
  <c r="L25"/>
  <c r="F28"/>
  <c r="L30" s="1"/>
  <c r="L16"/>
  <c r="O16" s="1"/>
  <c r="L26"/>
  <c r="O26" s="1"/>
  <c r="L22"/>
  <c r="O22" s="1"/>
  <c r="L20"/>
  <c r="O20" s="1"/>
  <c r="L24"/>
  <c r="O24" s="1"/>
  <c r="N28"/>
  <c r="O19"/>
  <c r="O25"/>
  <c r="O23"/>
  <c r="L28" l="1"/>
  <c r="O30" s="1"/>
  <c r="O28"/>
</calcChain>
</file>

<file path=xl/sharedStrings.xml><?xml version="1.0" encoding="utf-8"?>
<sst xmlns="http://schemas.openxmlformats.org/spreadsheetml/2006/main" count="66" uniqueCount="55">
  <si>
    <t>Vereniging:</t>
  </si>
  <si>
    <t>Nota</t>
  </si>
  <si>
    <t>Elektriciteit</t>
  </si>
  <si>
    <t>Begin-datum</t>
  </si>
  <si>
    <t>Eind-datum</t>
  </si>
  <si>
    <t>Verbruik in Kwh</t>
  </si>
  <si>
    <t>Gas</t>
  </si>
  <si>
    <t>Verbruik in m3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</si>
  <si>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</si>
  <si>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</si>
  <si>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</si>
  <si>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</si>
  <si>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</si>
  <si>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</si>
  <si>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</si>
  <si>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</si>
  <si>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</si>
  <si>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</si>
  <si>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</si>
  <si>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</si>
  <si>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</si>
  <si>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</si>
  <si>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Contactpersoon:</t>
  </si>
  <si>
    <t>Datum:</t>
  </si>
  <si>
    <t>Heffings-korting cf factuur incl. BTW</t>
  </si>
  <si>
    <t>C=(A+B)</t>
  </si>
  <si>
    <t>D</t>
  </si>
  <si>
    <t>Controle</t>
  </si>
  <si>
    <t>(bij 100% ingave in kolom E)</t>
  </si>
  <si>
    <t>(bij 100% ingave in kolom J)</t>
  </si>
  <si>
    <t>Tel.nr.:</t>
  </si>
  <si>
    <t>E</t>
  </si>
  <si>
    <t>F=(C-E)</t>
  </si>
  <si>
    <t>Heffings-korting cf factuur excl. BTW</t>
  </si>
  <si>
    <t xml:space="preserve">voor het gasverbruik. In dit geval kunnen de gegevens van deze twee nota's in de eerste regel worden geplaatst. </t>
  </si>
  <si>
    <t>Een aantal verenigingen ontvangt meerdere nota's voor gas of elektra. Facturering vindt hier bijvoorbeeld per maand plaats.</t>
  </si>
  <si>
    <t>TOTAAL</t>
  </si>
  <si>
    <t>Toelichting:</t>
  </si>
  <si>
    <t xml:space="preserve">De meeste verenigingen ontvangen slechts 2 nota's: 1 jaarnota voor het elektraverbruik en 1 jaarnota </t>
  </si>
  <si>
    <t>E-mail:</t>
  </si>
  <si>
    <t>Relatiecode:</t>
  </si>
  <si>
    <t xml:space="preserve">Dit formulier + ingevulde stroomschema </t>
  </si>
  <si>
    <t>Vergeet u niet het stroomschema volledig in te vullen en mee te sturen?</t>
  </si>
  <si>
    <t>Ecotax inclusief BTW</t>
  </si>
  <si>
    <t>Rekenmodel compensatie ecotaks 2014</t>
  </si>
  <si>
    <t xml:space="preserve">en nota´s uiterlijk 15 mei 2015 insturen </t>
  </si>
  <si>
    <t>Controleer goed of u de gegevens invult van de nota's waarvan de verbruiksperiode eindigt in 2014.</t>
  </si>
  <si>
    <t xml:space="preserve">In dit geval wordt verzocht per factuur het verbruik aan te geven en de daarbij behorende betaalde ecotaks. </t>
  </si>
  <si>
    <t>Uitgangspunt bij de compensatie van ecotaks is, dat de bedragen inclusief BTW mogen worden gedeclareerd.</t>
  </si>
  <si>
    <t>De heffingskorting wordt in mindering gebracht op de ecotaks. De heffingskorting staat doorgaans apart benoemd op de nota.</t>
  </si>
  <si>
    <t>Ecotaks exclusief BTW</t>
  </si>
  <si>
    <t>Ecotaks inclusief BTW</t>
  </si>
  <si>
    <t>Bedrag Ecotaks inclusief BTW</t>
  </si>
  <si>
    <t>Totaal betaalde Ecotaks cf factuur</t>
  </si>
  <si>
    <r>
      <t xml:space="preserve">De opslag duurzame energie (ODE) op elektra en aardgas komt </t>
    </r>
    <r>
      <rPr>
        <u/>
        <sz val="11"/>
        <rFont val="Arial"/>
        <family val="2"/>
      </rPr>
      <t>niet</t>
    </r>
    <r>
      <rPr>
        <sz val="11"/>
        <rFont val="Arial"/>
        <family val="2"/>
      </rPr>
      <t xml:space="preserve"> in aanmerking voor gedeeltelijke teruggave.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</si>
</sst>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d/mm/yy"/>
  </numFmts>
  <fonts count="20">
    <font>
      <sz val="10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u/>
      <sz val="11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4" fillId="2" borderId="0" xfId="0" applyFont="1" applyFill="1" applyBorder="1"/>
    <xf numFmtId="0" fontId="3" fillId="2" borderId="0" xfId="0" applyFont="1" applyFill="1" applyBorder="1"/>
    <xf numFmtId="0" fontId="5" fillId="0" borderId="0" xfId="0" applyFont="1"/>
    <xf numFmtId="4" fontId="3" fillId="2" borderId="0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4" fontId="3" fillId="2" borderId="1" xfId="0" applyNumberFormat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4" fontId="4" fillId="2" borderId="0" xfId="0" applyNumberFormat="1" applyFont="1" applyFill="1" applyBorder="1"/>
    <xf numFmtId="4" fontId="4" fillId="2" borderId="2" xfId="0" applyNumberFormat="1" applyFont="1" applyFill="1" applyBorder="1"/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8" fillId="0" borderId="5" xfId="0" applyFont="1" applyBorder="1"/>
    <xf numFmtId="3" fontId="8" fillId="0" borderId="6" xfId="0" applyNumberFormat="1" applyFont="1" applyBorder="1" applyProtection="1">
      <protection locked="0"/>
    </xf>
    <xf numFmtId="4" fontId="8" fillId="0" borderId="6" xfId="0" applyNumberFormat="1" applyFont="1" applyBorder="1" applyProtection="1"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3" fontId="8" fillId="0" borderId="10" xfId="0" applyNumberFormat="1" applyFont="1" applyBorder="1" applyProtection="1">
      <protection locked="0"/>
    </xf>
    <xf numFmtId="4" fontId="8" fillId="4" borderId="11" xfId="0" applyNumberFormat="1" applyFont="1" applyFill="1" applyBorder="1"/>
    <xf numFmtId="0" fontId="10" fillId="4" borderId="12" xfId="0" applyFont="1" applyFill="1" applyBorder="1"/>
    <xf numFmtId="3" fontId="8" fillId="4" borderId="13" xfId="0" applyNumberFormat="1" applyFont="1" applyFill="1" applyBorder="1" applyAlignment="1">
      <alignment horizontal="right"/>
    </xf>
    <xf numFmtId="4" fontId="8" fillId="4" borderId="14" xfId="0" applyNumberFormat="1" applyFont="1" applyFill="1" applyBorder="1"/>
    <xf numFmtId="2" fontId="8" fillId="4" borderId="15" xfId="0" applyNumberFormat="1" applyFont="1" applyFill="1" applyBorder="1"/>
    <xf numFmtId="4" fontId="8" fillId="4" borderId="13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Fill="1" applyBorder="1"/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5" fillId="0" borderId="0" xfId="0" applyFont="1" applyBorder="1"/>
    <xf numFmtId="4" fontId="6" fillId="4" borderId="16" xfId="0" applyNumberFormat="1" applyFont="1" applyFill="1" applyBorder="1"/>
    <xf numFmtId="164" fontId="6" fillId="0" borderId="17" xfId="0" applyNumberFormat="1" applyFont="1" applyBorder="1" applyAlignment="1" applyProtection="1">
      <alignment horizontal="center"/>
      <protection locked="0"/>
    </xf>
    <xf numFmtId="165" fontId="6" fillId="4" borderId="18" xfId="0" applyNumberFormat="1" applyFont="1" applyFill="1" applyBorder="1"/>
    <xf numFmtId="164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4" fontId="8" fillId="7" borderId="10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8" borderId="0" xfId="0" applyFont="1" applyFill="1" applyBorder="1" applyAlignment="1" applyProtection="1">
      <alignment horizontal="left"/>
      <protection locked="0"/>
    </xf>
    <xf numFmtId="0" fontId="0" fillId="8" borderId="0" xfId="0" applyFill="1" applyBorder="1" applyAlignment="1" applyProtection="1">
      <alignment horizontal="left"/>
      <protection locked="0"/>
    </xf>
    <xf numFmtId="0" fontId="0" fillId="8" borderId="0" xfId="0" applyFill="1" applyBorder="1"/>
    <xf numFmtId="0" fontId="0" fillId="8" borderId="0" xfId="0" applyFill="1" applyBorder="1" applyAlignment="1" applyProtection="1">
      <protection locked="0"/>
    </xf>
    <xf numFmtId="0" fontId="9" fillId="3" borderId="2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4" fontId="8" fillId="4" borderId="10" xfId="0" applyNumberFormat="1" applyFont="1" applyFill="1" applyBorder="1"/>
    <xf numFmtId="4" fontId="6" fillId="7" borderId="22" xfId="0" applyNumberFormat="1" applyFont="1" applyFill="1" applyBorder="1" applyProtection="1"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/>
    <xf numFmtId="0" fontId="6" fillId="9" borderId="23" xfId="0" applyFont="1" applyFill="1" applyBorder="1" applyAlignment="1">
      <alignment horizontal="right"/>
    </xf>
    <xf numFmtId="0" fontId="6" fillId="9" borderId="24" xfId="0" applyFont="1" applyFill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5" borderId="0" xfId="0" applyFont="1" applyFill="1" applyBorder="1"/>
    <xf numFmtId="0" fontId="12" fillId="6" borderId="0" xfId="0" applyFont="1" applyFill="1" applyBorder="1"/>
    <xf numFmtId="4" fontId="8" fillId="0" borderId="25" xfId="0" applyNumberFormat="1" applyFont="1" applyBorder="1" applyProtection="1"/>
    <xf numFmtId="4" fontId="8" fillId="0" borderId="26" xfId="0" applyNumberFormat="1" applyFont="1" applyBorder="1" applyProtection="1"/>
    <xf numFmtId="0" fontId="1" fillId="0" borderId="0" xfId="0" applyFont="1" applyBorder="1" applyAlignment="1" applyProtection="1">
      <alignment horizontal="left"/>
      <protection locked="0"/>
    </xf>
    <xf numFmtId="0" fontId="5" fillId="8" borderId="0" xfId="0" applyFont="1" applyFill="1" applyBorder="1" applyProtection="1">
      <protection locked="0"/>
    </xf>
    <xf numFmtId="0" fontId="17" fillId="0" borderId="0" xfId="0" applyFont="1" applyBorder="1"/>
    <xf numFmtId="0" fontId="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1" fillId="0" borderId="0" xfId="0" applyFont="1" applyBorder="1"/>
    <xf numFmtId="0" fontId="19" fillId="0" borderId="0" xfId="0" applyFont="1" applyBorder="1" applyAlignment="1">
      <alignment horizontal="center"/>
    </xf>
    <xf numFmtId="14" fontId="0" fillId="8" borderId="0" xfId="0" applyNumberFormat="1" applyFill="1" applyBorder="1" applyAlignment="1">
      <alignment horizontal="left"/>
    </xf>
    <xf numFmtId="0" fontId="0" fillId="8" borderId="0" xfId="0" applyNumberFormat="1" applyFill="1" applyBorder="1" applyAlignment="1">
      <alignment horizontal="left"/>
    </xf>
    <xf numFmtId="0" fontId="14" fillId="6" borderId="27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4" fillId="6" borderId="1" xfId="0" applyNumberFormat="1" applyFont="1" applyFill="1" applyBorder="1" applyAlignment="1">
      <alignment horizontal="center" vertical="center" wrapText="1"/>
    </xf>
    <xf numFmtId="2" fontId="14" fillId="6" borderId="3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 vertical="center" wrapText="1"/>
    </xf>
    <xf numFmtId="2" fontId="14" fillId="6" borderId="4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2" fontId="14" fillId="5" borderId="0" xfId="0" applyNumberFormat="1" applyFont="1" applyFill="1" applyBorder="1" applyAlignment="1">
      <alignment horizontal="center" vertical="center" wrapText="1"/>
    </xf>
    <xf numFmtId="2" fontId="14" fillId="5" borderId="4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topLeftCell="A10" zoomScaleNormal="100" workbookViewId="0">
      <selection activeCell="L45" sqref="L45"/>
    </sheetView>
  </sheetViews>
  <sheetFormatPr defaultRowHeight="12.75"/>
  <cols>
    <col min="1" max="1" width="8.140625" customWidth="1"/>
    <col min="2" max="3" width="8.7109375" customWidth="1"/>
    <col min="5" max="6" width="10.42578125" customWidth="1"/>
    <col min="7" max="8" width="8.7109375" customWidth="1"/>
    <col min="11" max="12" width="10.42578125" customWidth="1"/>
    <col min="13" max="13" width="11.42578125" customWidth="1"/>
    <col min="14" max="14" width="10.42578125" customWidth="1"/>
    <col min="15" max="15" width="13" customWidth="1"/>
  </cols>
  <sheetData>
    <row r="1" spans="1:15" ht="18">
      <c r="A1" s="1" t="s">
        <v>44</v>
      </c>
    </row>
    <row r="2" spans="1:15" ht="9.75" customHeight="1">
      <c r="A2" s="1"/>
    </row>
    <row r="3" spans="1:15" ht="15">
      <c r="A3" s="81" t="s">
        <v>0</v>
      </c>
      <c r="B3" s="81"/>
      <c r="C3" s="54"/>
      <c r="D3" s="51"/>
      <c r="E3" s="52"/>
      <c r="F3" s="52"/>
      <c r="G3" s="81" t="s">
        <v>22</v>
      </c>
      <c r="H3" s="81"/>
      <c r="I3" s="54"/>
      <c r="J3" s="51"/>
      <c r="K3" s="52"/>
      <c r="L3" s="38" t="s">
        <v>30</v>
      </c>
      <c r="M3" s="51"/>
      <c r="N3" s="53"/>
      <c r="O3" s="53"/>
    </row>
    <row r="4" spans="1:15" ht="11.25" customHeight="1">
      <c r="A4" s="38"/>
      <c r="B4" s="38"/>
      <c r="C4" s="46"/>
      <c r="D4" s="47"/>
      <c r="E4" s="48"/>
      <c r="F4" s="48"/>
      <c r="G4" s="38"/>
      <c r="H4" s="38"/>
      <c r="I4" s="47"/>
      <c r="J4" s="48"/>
      <c r="K4" s="48"/>
      <c r="L4" s="49"/>
      <c r="M4" s="68"/>
      <c r="N4" s="50"/>
      <c r="O4" s="49"/>
    </row>
    <row r="5" spans="1:15" ht="15">
      <c r="A5" s="38" t="s">
        <v>40</v>
      </c>
      <c r="B5" s="38"/>
      <c r="C5" s="54"/>
      <c r="D5" s="51"/>
      <c r="E5" s="52"/>
      <c r="F5" s="53"/>
      <c r="G5" s="81" t="s">
        <v>23</v>
      </c>
      <c r="H5" s="81"/>
      <c r="I5" s="76">
        <f ca="1">TODAY()</f>
        <v>42102</v>
      </c>
      <c r="J5" s="77"/>
      <c r="K5" s="77"/>
      <c r="L5" s="38" t="s">
        <v>39</v>
      </c>
      <c r="M5" s="69"/>
      <c r="N5" s="53"/>
      <c r="O5" s="53"/>
    </row>
    <row r="6" spans="1:15" ht="13.5" thickBot="1"/>
    <row r="7" spans="1:15" ht="12.75" customHeight="1">
      <c r="A7" s="102" t="s">
        <v>1</v>
      </c>
      <c r="B7" s="104" t="s">
        <v>2</v>
      </c>
      <c r="C7" s="105"/>
      <c r="D7" s="105"/>
      <c r="E7" s="105"/>
      <c r="F7" s="106"/>
      <c r="G7" s="78" t="s">
        <v>6</v>
      </c>
      <c r="H7" s="79"/>
      <c r="I7" s="79"/>
      <c r="J7" s="79"/>
      <c r="K7" s="80"/>
      <c r="L7" s="87" t="s">
        <v>52</v>
      </c>
      <c r="M7" s="89" t="s">
        <v>33</v>
      </c>
      <c r="N7" s="89" t="s">
        <v>24</v>
      </c>
      <c r="O7" s="87" t="s">
        <v>53</v>
      </c>
    </row>
    <row r="8" spans="1:15">
      <c r="A8" s="103"/>
      <c r="B8" s="107"/>
      <c r="C8" s="108"/>
      <c r="D8" s="64"/>
      <c r="E8" s="99" t="s">
        <v>50</v>
      </c>
      <c r="F8" s="109" t="s">
        <v>43</v>
      </c>
      <c r="G8" s="95"/>
      <c r="H8" s="96"/>
      <c r="I8" s="65"/>
      <c r="J8" s="86" t="s">
        <v>50</v>
      </c>
      <c r="K8" s="93" t="s">
        <v>51</v>
      </c>
      <c r="L8" s="88"/>
      <c r="M8" s="90"/>
      <c r="N8" s="90"/>
      <c r="O8" s="88"/>
    </row>
    <row r="9" spans="1:15" ht="12.75" customHeight="1">
      <c r="A9" s="103"/>
      <c r="B9" s="111" t="s">
        <v>3</v>
      </c>
      <c r="C9" s="97" t="s">
        <v>4</v>
      </c>
      <c r="D9" s="99" t="s">
        <v>5</v>
      </c>
      <c r="E9" s="100"/>
      <c r="F9" s="110"/>
      <c r="G9" s="82" t="s">
        <v>3</v>
      </c>
      <c r="H9" s="84" t="s">
        <v>4</v>
      </c>
      <c r="I9" s="86" t="s">
        <v>7</v>
      </c>
      <c r="J9" s="91"/>
      <c r="K9" s="94"/>
      <c r="L9" s="88"/>
      <c r="M9" s="90"/>
      <c r="N9" s="90"/>
      <c r="O9" s="88"/>
    </row>
    <row r="10" spans="1:15" ht="17.25" customHeight="1" thickBot="1">
      <c r="A10" s="103"/>
      <c r="B10" s="112"/>
      <c r="C10" s="98"/>
      <c r="D10" s="99"/>
      <c r="E10" s="101"/>
      <c r="F10" s="110"/>
      <c r="G10" s="83"/>
      <c r="H10" s="85"/>
      <c r="I10" s="86"/>
      <c r="J10" s="92"/>
      <c r="K10" s="94"/>
      <c r="L10" s="88"/>
      <c r="M10" s="90"/>
      <c r="N10" s="90"/>
      <c r="O10" s="88"/>
    </row>
    <row r="11" spans="1:15" ht="14.1" customHeight="1">
      <c r="A11" s="15"/>
      <c r="B11" s="41"/>
      <c r="C11" s="37"/>
      <c r="D11" s="16"/>
      <c r="E11" s="17"/>
      <c r="F11" s="18" t="s">
        <v>8</v>
      </c>
      <c r="G11" s="43"/>
      <c r="H11" s="44"/>
      <c r="I11" s="16"/>
      <c r="J11" s="17"/>
      <c r="K11" s="18" t="s">
        <v>9</v>
      </c>
      <c r="L11" s="19" t="s">
        <v>25</v>
      </c>
      <c r="M11" s="20" t="s">
        <v>26</v>
      </c>
      <c r="N11" s="55" t="s">
        <v>31</v>
      </c>
      <c r="O11" s="56" t="s">
        <v>32</v>
      </c>
    </row>
    <row r="12" spans="1:15" ht="14.1" customHeight="1">
      <c r="A12" s="63" t="s">
        <v>10</v>
      </c>
      <c r="B12" s="36"/>
      <c r="C12" s="37"/>
      <c r="D12" s="21"/>
      <c r="E12" s="45"/>
      <c r="F12" s="66">
        <f>ROUND(E12*1.21,2)</f>
        <v>0</v>
      </c>
      <c r="G12" s="36"/>
      <c r="H12" s="37"/>
      <c r="I12" s="59"/>
      <c r="J12" s="45"/>
      <c r="K12" s="66">
        <f>ROUND(J12*1.21,2)</f>
        <v>0</v>
      </c>
      <c r="L12" s="22">
        <f>F12+K12</f>
        <v>0</v>
      </c>
      <c r="M12" s="58"/>
      <c r="N12" s="67">
        <f>ROUND(M12*1.21,2)</f>
        <v>0</v>
      </c>
      <c r="O12" s="57">
        <f>L12-N12</f>
        <v>0</v>
      </c>
    </row>
    <row r="13" spans="1:15" ht="14.1" customHeight="1">
      <c r="A13" s="63" t="s">
        <v>11</v>
      </c>
      <c r="B13" s="36"/>
      <c r="C13" s="37"/>
      <c r="D13" s="21"/>
      <c r="E13" s="45"/>
      <c r="F13" s="66">
        <f t="shared" ref="F13:F23" si="0">ROUND(E13*1.21,2)</f>
        <v>0</v>
      </c>
      <c r="G13" s="36"/>
      <c r="H13" s="37"/>
      <c r="I13" s="59"/>
      <c r="J13" s="45"/>
      <c r="K13" s="66">
        <f t="shared" ref="K13:K23" si="1">ROUND(J13*1.21,2)</f>
        <v>0</v>
      </c>
      <c r="L13" s="22">
        <f t="shared" ref="L13:L26" si="2">F13+K13</f>
        <v>0</v>
      </c>
      <c r="M13" s="58"/>
      <c r="N13" s="67">
        <f t="shared" ref="N13:N23" si="3">ROUND(M13*1.21,2)</f>
        <v>0</v>
      </c>
      <c r="O13" s="57">
        <f t="shared" ref="O13:O27" si="4">L13-N13</f>
        <v>0</v>
      </c>
    </row>
    <row r="14" spans="1:15" ht="14.1" customHeight="1">
      <c r="A14" s="63" t="s">
        <v>12</v>
      </c>
      <c r="B14" s="36"/>
      <c r="C14" s="37"/>
      <c r="D14" s="21"/>
      <c r="E14" s="45"/>
      <c r="F14" s="66">
        <f t="shared" si="0"/>
        <v>0</v>
      </c>
      <c r="G14" s="36"/>
      <c r="H14" s="37"/>
      <c r="I14" s="59"/>
      <c r="J14" s="45"/>
      <c r="K14" s="66">
        <f t="shared" si="1"/>
        <v>0</v>
      </c>
      <c r="L14" s="22">
        <f t="shared" si="2"/>
        <v>0</v>
      </c>
      <c r="M14" s="58"/>
      <c r="N14" s="67">
        <f t="shared" si="3"/>
        <v>0</v>
      </c>
      <c r="O14" s="57">
        <f t="shared" si="4"/>
        <v>0</v>
      </c>
    </row>
    <row r="15" spans="1:15" ht="14.1" customHeight="1">
      <c r="A15" s="63" t="s">
        <v>13</v>
      </c>
      <c r="B15" s="36"/>
      <c r="C15" s="37"/>
      <c r="D15" s="21"/>
      <c r="E15" s="45"/>
      <c r="F15" s="66">
        <f t="shared" si="0"/>
        <v>0</v>
      </c>
      <c r="G15" s="36"/>
      <c r="H15" s="37"/>
      <c r="I15" s="59"/>
      <c r="J15" s="45"/>
      <c r="K15" s="66">
        <f t="shared" si="1"/>
        <v>0</v>
      </c>
      <c r="L15" s="22">
        <f t="shared" si="2"/>
        <v>0</v>
      </c>
      <c r="M15" s="58"/>
      <c r="N15" s="67">
        <f>ROUND(M15*1.21,2)</f>
        <v>0</v>
      </c>
      <c r="O15" s="57">
        <f t="shared" si="4"/>
        <v>0</v>
      </c>
    </row>
    <row r="16" spans="1:15" ht="14.1" customHeight="1">
      <c r="A16" s="63" t="s">
        <v>14</v>
      </c>
      <c r="B16" s="36"/>
      <c r="C16" s="37"/>
      <c r="D16" s="21"/>
      <c r="E16" s="45"/>
      <c r="F16" s="66">
        <f t="shared" si="0"/>
        <v>0</v>
      </c>
      <c r="G16" s="36"/>
      <c r="H16" s="37"/>
      <c r="I16" s="59"/>
      <c r="J16" s="45"/>
      <c r="K16" s="66">
        <f t="shared" si="1"/>
        <v>0</v>
      </c>
      <c r="L16" s="22">
        <f t="shared" si="2"/>
        <v>0</v>
      </c>
      <c r="M16" s="58"/>
      <c r="N16" s="67">
        <f t="shared" si="3"/>
        <v>0</v>
      </c>
      <c r="O16" s="57">
        <f t="shared" si="4"/>
        <v>0</v>
      </c>
    </row>
    <row r="17" spans="1:16" ht="14.1" customHeight="1">
      <c r="A17" s="63" t="s">
        <v>15</v>
      </c>
      <c r="B17" s="36"/>
      <c r="C17" s="37"/>
      <c r="D17" s="21"/>
      <c r="E17" s="45"/>
      <c r="F17" s="66">
        <f t="shared" si="0"/>
        <v>0</v>
      </c>
      <c r="G17" s="36"/>
      <c r="H17" s="37"/>
      <c r="I17" s="59"/>
      <c r="J17" s="45"/>
      <c r="K17" s="66">
        <f t="shared" si="1"/>
        <v>0</v>
      </c>
      <c r="L17" s="22">
        <f t="shared" si="2"/>
        <v>0</v>
      </c>
      <c r="M17" s="58"/>
      <c r="N17" s="67">
        <f t="shared" si="3"/>
        <v>0</v>
      </c>
      <c r="O17" s="57">
        <f t="shared" si="4"/>
        <v>0</v>
      </c>
    </row>
    <row r="18" spans="1:16" ht="14.1" customHeight="1">
      <c r="A18" s="63" t="s">
        <v>16</v>
      </c>
      <c r="B18" s="36"/>
      <c r="C18" s="37"/>
      <c r="D18" s="21"/>
      <c r="E18" s="45"/>
      <c r="F18" s="66">
        <f t="shared" si="0"/>
        <v>0</v>
      </c>
      <c r="G18" s="36"/>
      <c r="H18" s="37"/>
      <c r="I18" s="59"/>
      <c r="J18" s="45"/>
      <c r="K18" s="66">
        <f t="shared" si="1"/>
        <v>0</v>
      </c>
      <c r="L18" s="22">
        <f t="shared" si="2"/>
        <v>0</v>
      </c>
      <c r="M18" s="58"/>
      <c r="N18" s="67">
        <f t="shared" si="3"/>
        <v>0</v>
      </c>
      <c r="O18" s="57">
        <f t="shared" si="4"/>
        <v>0</v>
      </c>
    </row>
    <row r="19" spans="1:16" ht="14.1" customHeight="1">
      <c r="A19" s="63" t="s">
        <v>17</v>
      </c>
      <c r="B19" s="36"/>
      <c r="C19" s="37"/>
      <c r="D19" s="21"/>
      <c r="E19" s="45"/>
      <c r="F19" s="66">
        <f t="shared" si="0"/>
        <v>0</v>
      </c>
      <c r="G19" s="36"/>
      <c r="H19" s="37"/>
      <c r="I19" s="59"/>
      <c r="J19" s="45"/>
      <c r="K19" s="66">
        <f t="shared" si="1"/>
        <v>0</v>
      </c>
      <c r="L19" s="22">
        <f t="shared" si="2"/>
        <v>0</v>
      </c>
      <c r="M19" s="58"/>
      <c r="N19" s="67">
        <f t="shared" si="3"/>
        <v>0</v>
      </c>
      <c r="O19" s="57">
        <f t="shared" si="4"/>
        <v>0</v>
      </c>
    </row>
    <row r="20" spans="1:16" ht="14.1" customHeight="1">
      <c r="A20" s="63" t="s">
        <v>18</v>
      </c>
      <c r="B20" s="36"/>
      <c r="C20" s="37"/>
      <c r="D20" s="21"/>
      <c r="E20" s="45"/>
      <c r="F20" s="66">
        <f t="shared" si="0"/>
        <v>0</v>
      </c>
      <c r="G20" s="36"/>
      <c r="H20" s="37"/>
      <c r="I20" s="59"/>
      <c r="J20" s="45"/>
      <c r="K20" s="66">
        <f t="shared" si="1"/>
        <v>0</v>
      </c>
      <c r="L20" s="22">
        <f t="shared" si="2"/>
        <v>0</v>
      </c>
      <c r="M20" s="58"/>
      <c r="N20" s="67">
        <f t="shared" si="3"/>
        <v>0</v>
      </c>
      <c r="O20" s="57">
        <f t="shared" si="4"/>
        <v>0</v>
      </c>
    </row>
    <row r="21" spans="1:16" ht="14.1" customHeight="1">
      <c r="A21" s="63" t="s">
        <v>19</v>
      </c>
      <c r="B21" s="36"/>
      <c r="C21" s="37"/>
      <c r="D21" s="21"/>
      <c r="E21" s="45"/>
      <c r="F21" s="66">
        <f t="shared" si="0"/>
        <v>0</v>
      </c>
      <c r="G21" s="36"/>
      <c r="H21" s="37"/>
      <c r="I21" s="59"/>
      <c r="J21" s="45"/>
      <c r="K21" s="66">
        <f t="shared" si="1"/>
        <v>0</v>
      </c>
      <c r="L21" s="22">
        <f t="shared" si="2"/>
        <v>0</v>
      </c>
      <c r="M21" s="58"/>
      <c r="N21" s="67">
        <f t="shared" si="3"/>
        <v>0</v>
      </c>
      <c r="O21" s="57">
        <f t="shared" si="4"/>
        <v>0</v>
      </c>
    </row>
    <row r="22" spans="1:16" ht="14.1" customHeight="1">
      <c r="A22" s="63" t="s">
        <v>20</v>
      </c>
      <c r="B22" s="36"/>
      <c r="C22" s="37"/>
      <c r="D22" s="21"/>
      <c r="E22" s="45"/>
      <c r="F22" s="66">
        <f t="shared" si="0"/>
        <v>0</v>
      </c>
      <c r="G22" s="36"/>
      <c r="H22" s="37"/>
      <c r="I22" s="59"/>
      <c r="J22" s="45"/>
      <c r="K22" s="66">
        <f t="shared" si="1"/>
        <v>0</v>
      </c>
      <c r="L22" s="22">
        <f t="shared" si="2"/>
        <v>0</v>
      </c>
      <c r="M22" s="58"/>
      <c r="N22" s="67">
        <f t="shared" si="3"/>
        <v>0</v>
      </c>
      <c r="O22" s="57">
        <f t="shared" si="4"/>
        <v>0</v>
      </c>
    </row>
    <row r="23" spans="1:16" ht="14.1" customHeight="1">
      <c r="A23" s="63" t="s">
        <v>21</v>
      </c>
      <c r="B23" s="36"/>
      <c r="C23" s="37"/>
      <c r="D23" s="21"/>
      <c r="E23" s="45"/>
      <c r="F23" s="66">
        <f t="shared" si="0"/>
        <v>0</v>
      </c>
      <c r="G23" s="36"/>
      <c r="H23" s="37"/>
      <c r="I23" s="59"/>
      <c r="J23" s="45"/>
      <c r="K23" s="66">
        <f t="shared" si="1"/>
        <v>0</v>
      </c>
      <c r="L23" s="22">
        <f t="shared" si="2"/>
        <v>0</v>
      </c>
      <c r="M23" s="58"/>
      <c r="N23" s="67">
        <f t="shared" si="3"/>
        <v>0</v>
      </c>
      <c r="O23" s="57">
        <f t="shared" si="4"/>
        <v>0</v>
      </c>
    </row>
    <row r="24" spans="1:16" ht="14.1" customHeight="1">
      <c r="A24" s="61"/>
      <c r="B24" s="36"/>
      <c r="C24" s="37"/>
      <c r="D24" s="21"/>
      <c r="E24" s="45"/>
      <c r="F24" s="66">
        <f>ROUND(E24*1.21,2)</f>
        <v>0</v>
      </c>
      <c r="G24" s="36"/>
      <c r="H24" s="37"/>
      <c r="I24" s="59"/>
      <c r="J24" s="45"/>
      <c r="K24" s="66">
        <f>ROUND(J24*1.21,2)</f>
        <v>0</v>
      </c>
      <c r="L24" s="22">
        <f t="shared" si="2"/>
        <v>0</v>
      </c>
      <c r="M24" s="58"/>
      <c r="N24" s="67">
        <f>ROUND(M24*1.21,2)</f>
        <v>0</v>
      </c>
      <c r="O24" s="57">
        <f t="shared" si="4"/>
        <v>0</v>
      </c>
    </row>
    <row r="25" spans="1:16" ht="14.1" customHeight="1">
      <c r="A25" s="61"/>
      <c r="B25" s="36"/>
      <c r="C25" s="37"/>
      <c r="D25" s="21"/>
      <c r="E25" s="45"/>
      <c r="F25" s="66">
        <f>ROUND(E25*1.21,2)</f>
        <v>0</v>
      </c>
      <c r="G25" s="36"/>
      <c r="H25" s="37"/>
      <c r="I25" s="59"/>
      <c r="J25" s="45"/>
      <c r="K25" s="66">
        <f>ROUND(J25*1.21,2)</f>
        <v>0</v>
      </c>
      <c r="L25" s="22">
        <f t="shared" si="2"/>
        <v>0</v>
      </c>
      <c r="M25" s="58"/>
      <c r="N25" s="67">
        <f>ROUND(M25*1.21,2)</f>
        <v>0</v>
      </c>
      <c r="O25" s="57">
        <f t="shared" si="4"/>
        <v>0</v>
      </c>
    </row>
    <row r="26" spans="1:16" ht="14.1" customHeight="1">
      <c r="A26" s="61"/>
      <c r="B26" s="36"/>
      <c r="C26" s="37"/>
      <c r="D26" s="21"/>
      <c r="E26" s="45"/>
      <c r="F26" s="66">
        <f>ROUND(E26*1.21,2)</f>
        <v>0</v>
      </c>
      <c r="G26" s="36"/>
      <c r="H26" s="37"/>
      <c r="I26" s="59"/>
      <c r="J26" s="45"/>
      <c r="K26" s="66">
        <f>ROUND(J26*1.21,2)</f>
        <v>0</v>
      </c>
      <c r="L26" s="22">
        <f t="shared" si="2"/>
        <v>0</v>
      </c>
      <c r="M26" s="58"/>
      <c r="N26" s="67">
        <f>ROUND(M26*1.21,2)</f>
        <v>0</v>
      </c>
      <c r="O26" s="57">
        <f t="shared" si="4"/>
        <v>0</v>
      </c>
    </row>
    <row r="27" spans="1:16" ht="14.1" customHeight="1" thickBot="1">
      <c r="A27" s="62"/>
      <c r="B27" s="36"/>
      <c r="C27" s="37"/>
      <c r="D27" s="21"/>
      <c r="E27" s="45"/>
      <c r="F27" s="66">
        <f>ROUND(E27*1.21,2)</f>
        <v>0</v>
      </c>
      <c r="G27" s="36"/>
      <c r="H27" s="37"/>
      <c r="I27" s="59"/>
      <c r="J27" s="45"/>
      <c r="K27" s="66">
        <f>ROUND(J27*1.21,2)</f>
        <v>0</v>
      </c>
      <c r="L27" s="40">
        <f>F27+K27</f>
        <v>0</v>
      </c>
      <c r="M27" s="58"/>
      <c r="N27" s="67">
        <f>ROUND(M27*1.21,2)</f>
        <v>0</v>
      </c>
      <c r="O27" s="57">
        <f t="shared" si="4"/>
        <v>0</v>
      </c>
    </row>
    <row r="28" spans="1:16" s="4" customFormat="1" ht="13.5" thickBot="1">
      <c r="A28" s="23" t="s">
        <v>36</v>
      </c>
      <c r="B28" s="42">
        <f>MIN(B12:B27)</f>
        <v>0</v>
      </c>
      <c r="C28" s="42">
        <f>MAX(C12:C27)</f>
        <v>0</v>
      </c>
      <c r="D28" s="24">
        <f>SUM(D12:D27)</f>
        <v>0</v>
      </c>
      <c r="E28" s="25">
        <f xml:space="preserve"> SUM(E12:E27)</f>
        <v>0</v>
      </c>
      <c r="F28" s="25">
        <f>SUM(F12:F27)</f>
        <v>0</v>
      </c>
      <c r="G28" s="42">
        <f>MIN(G12:G27)</f>
        <v>0</v>
      </c>
      <c r="H28" s="42">
        <f>MAX(H12:H27)</f>
        <v>0</v>
      </c>
      <c r="I28" s="24">
        <f t="shared" ref="I28:O28" si="5">SUM(I12:I27)</f>
        <v>0</v>
      </c>
      <c r="J28" s="25">
        <f t="shared" si="5"/>
        <v>0</v>
      </c>
      <c r="K28" s="25">
        <f t="shared" si="5"/>
        <v>0</v>
      </c>
      <c r="L28" s="26">
        <f t="shared" si="5"/>
        <v>0</v>
      </c>
      <c r="M28" s="26">
        <f t="shared" si="5"/>
        <v>0</v>
      </c>
      <c r="N28" s="27">
        <f t="shared" si="5"/>
        <v>0</v>
      </c>
      <c r="O28" s="57">
        <f t="shared" si="5"/>
        <v>0</v>
      </c>
    </row>
    <row r="29" spans="1:16" s="4" customForma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7"/>
    </row>
    <row r="30" spans="1:16" s="4" customFormat="1">
      <c r="A30" s="8"/>
      <c r="B30" s="5"/>
      <c r="C30" s="5"/>
      <c r="D30" s="2" t="s">
        <v>27</v>
      </c>
      <c r="E30" s="11"/>
      <c r="F30" s="11">
        <f>ROUND(E28*1.21,2)</f>
        <v>0</v>
      </c>
      <c r="G30" s="11"/>
      <c r="H30" s="11"/>
      <c r="I30" s="2" t="s">
        <v>27</v>
      </c>
      <c r="J30" s="2"/>
      <c r="K30" s="11">
        <f>ROUND(J28*1.21,2)</f>
        <v>0</v>
      </c>
      <c r="L30" s="11">
        <f>F28+K28</f>
        <v>0</v>
      </c>
      <c r="M30" s="11"/>
      <c r="N30" s="11"/>
      <c r="O30" s="12">
        <f>SUM(L28-N28)</f>
        <v>0</v>
      </c>
    </row>
    <row r="31" spans="1:16" s="4" customFormat="1" ht="13.5" thickBot="1">
      <c r="A31" s="9"/>
      <c r="B31" s="10"/>
      <c r="C31" s="10"/>
      <c r="D31" s="10" t="s">
        <v>28</v>
      </c>
      <c r="E31" s="10"/>
      <c r="F31" s="10"/>
      <c r="G31" s="10"/>
      <c r="H31" s="10"/>
      <c r="I31" s="10" t="s">
        <v>29</v>
      </c>
      <c r="J31" s="10"/>
      <c r="K31" s="10"/>
      <c r="L31" s="3"/>
      <c r="M31" s="3"/>
      <c r="N31" s="3"/>
      <c r="O31" s="7"/>
    </row>
    <row r="32" spans="1:16" s="13" customFormat="1" ht="12.75" customHeight="1">
      <c r="B32" s="14"/>
      <c r="C32" s="14"/>
      <c r="G32" s="14"/>
      <c r="H32" s="14"/>
      <c r="J32" s="38"/>
      <c r="K32" s="38"/>
      <c r="L32" s="38" t="s">
        <v>41</v>
      </c>
      <c r="M32" s="38"/>
      <c r="N32" s="38"/>
      <c r="O32" s="38"/>
      <c r="P32" s="38"/>
    </row>
    <row r="33" spans="1:16" ht="12.75" customHeight="1">
      <c r="A33" s="35" t="s">
        <v>37</v>
      </c>
      <c r="B33" s="28"/>
      <c r="C33" s="28"/>
      <c r="D33" s="28"/>
      <c r="E33" s="28"/>
      <c r="F33" s="28"/>
      <c r="G33" s="28"/>
      <c r="H33" s="28"/>
      <c r="I33" s="28"/>
      <c r="J33" s="38"/>
      <c r="K33" s="38"/>
      <c r="L33" s="38" t="s">
        <v>45</v>
      </c>
      <c r="M33" s="38"/>
      <c r="N33" s="38"/>
      <c r="O33" s="38"/>
      <c r="P33" s="38"/>
    </row>
    <row r="34" spans="1:16" s="4" customFormat="1" ht="15" customHeight="1">
      <c r="A34" s="30" t="s">
        <v>10</v>
      </c>
      <c r="B34" s="28" t="s">
        <v>46</v>
      </c>
      <c r="C34" s="28"/>
      <c r="D34" s="28"/>
      <c r="E34" s="28"/>
      <c r="F34" s="28"/>
      <c r="G34" s="28"/>
      <c r="H34" s="28"/>
      <c r="I34" s="28"/>
      <c r="J34" s="28"/>
      <c r="K34" s="32"/>
      <c r="L34" s="74"/>
      <c r="M34" s="74"/>
      <c r="N34" s="70"/>
      <c r="P34" s="39"/>
    </row>
    <row r="35" spans="1:16" ht="15" customHeight="1">
      <c r="A35" s="30" t="s">
        <v>11</v>
      </c>
      <c r="B35" s="32" t="s">
        <v>38</v>
      </c>
      <c r="C35" s="32"/>
      <c r="D35" s="32"/>
      <c r="E35" s="32"/>
      <c r="F35" s="32"/>
      <c r="G35" s="32"/>
      <c r="H35" s="32"/>
      <c r="I35" s="32"/>
      <c r="J35" s="32"/>
      <c r="K35" s="32"/>
      <c r="L35" s="74"/>
      <c r="M35" s="74"/>
      <c r="N35" s="70"/>
      <c r="O35" s="4"/>
    </row>
    <row r="36" spans="1:16" ht="15" customHeight="1">
      <c r="A36" s="33"/>
      <c r="B36" s="28" t="s">
        <v>34</v>
      </c>
      <c r="C36" s="28"/>
      <c r="D36" s="28"/>
      <c r="E36" s="28"/>
      <c r="F36" s="28"/>
      <c r="G36" s="28"/>
      <c r="H36" s="28"/>
      <c r="I36" s="28"/>
      <c r="J36" s="28"/>
      <c r="K36" s="32"/>
      <c r="L36" s="28"/>
      <c r="M36" s="28"/>
      <c r="N36" s="4"/>
      <c r="O36" s="4"/>
    </row>
    <row r="37" spans="1:16" ht="15" customHeight="1">
      <c r="A37" s="33" t="s">
        <v>12</v>
      </c>
      <c r="B37" s="28" t="s">
        <v>35</v>
      </c>
      <c r="C37" s="28"/>
      <c r="D37" s="28"/>
      <c r="E37" s="28"/>
      <c r="F37" s="28"/>
      <c r="G37" s="28"/>
      <c r="H37" s="28"/>
      <c r="I37" s="28"/>
      <c r="J37" s="60"/>
      <c r="K37" s="60"/>
      <c r="L37" s="60"/>
      <c r="M37" s="28"/>
      <c r="N37" s="4"/>
      <c r="O37" s="4"/>
    </row>
    <row r="38" spans="1:16" ht="15" customHeight="1">
      <c r="A38" s="33"/>
      <c r="B38" s="28" t="s">
        <v>47</v>
      </c>
      <c r="C38" s="28"/>
      <c r="D38" s="28"/>
      <c r="E38" s="28"/>
      <c r="F38" s="28"/>
      <c r="G38" s="28"/>
      <c r="H38" s="28"/>
      <c r="I38" s="28"/>
      <c r="J38" s="60"/>
      <c r="K38" s="60"/>
      <c r="L38" s="60"/>
      <c r="M38" s="28"/>
      <c r="N38" s="4"/>
      <c r="O38" s="4"/>
    </row>
    <row r="39" spans="1:16" ht="15" customHeight="1">
      <c r="A39" s="33" t="s">
        <v>13</v>
      </c>
      <c r="B39" s="28" t="s">
        <v>48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4"/>
      <c r="O39" s="4"/>
    </row>
    <row r="40" spans="1:16" ht="15" customHeight="1">
      <c r="A40" s="33" t="s">
        <v>14</v>
      </c>
      <c r="B40" s="28" t="s">
        <v>49</v>
      </c>
      <c r="C40" s="28"/>
      <c r="D40" s="28"/>
      <c r="E40" s="28"/>
      <c r="F40" s="28"/>
      <c r="G40" s="28"/>
      <c r="H40" s="28"/>
      <c r="I40" s="28"/>
      <c r="J40" s="28"/>
      <c r="K40" s="28"/>
      <c r="L40" s="75"/>
      <c r="M40" s="28"/>
      <c r="N40" s="4"/>
      <c r="O40" s="4"/>
    </row>
    <row r="41" spans="1:16" ht="15" customHeight="1">
      <c r="A41" s="33" t="s">
        <v>15</v>
      </c>
      <c r="B41" s="28" t="s">
        <v>54</v>
      </c>
      <c r="C41" s="28"/>
      <c r="D41" s="28"/>
      <c r="E41" s="28"/>
      <c r="F41" s="28"/>
      <c r="G41" s="28"/>
      <c r="H41" s="28"/>
      <c r="I41" s="28"/>
      <c r="J41" s="28"/>
      <c r="K41" s="28"/>
      <c r="L41" s="75"/>
      <c r="M41" s="28"/>
      <c r="N41" s="4"/>
      <c r="O41" s="4"/>
    </row>
    <row r="42" spans="1:16" ht="15" customHeight="1">
      <c r="A42" s="33" t="s">
        <v>16</v>
      </c>
      <c r="B42" s="60" t="s">
        <v>42</v>
      </c>
      <c r="C42" s="28"/>
      <c r="D42" s="28"/>
      <c r="E42" s="28"/>
      <c r="F42" s="28"/>
      <c r="G42" s="28"/>
      <c r="H42" s="28"/>
      <c r="I42" s="28"/>
      <c r="J42" s="28"/>
      <c r="K42" s="28"/>
      <c r="L42" s="75"/>
      <c r="M42" s="28"/>
      <c r="N42" s="4"/>
      <c r="O42" s="4"/>
    </row>
    <row r="43" spans="1:16" ht="15" customHeight="1">
      <c r="A43" s="71"/>
      <c r="B43" s="4"/>
      <c r="C43" s="4"/>
      <c r="D43" s="4"/>
      <c r="E43" s="4"/>
      <c r="F43" s="4"/>
      <c r="G43" s="4"/>
      <c r="H43" s="4"/>
      <c r="I43" s="4"/>
      <c r="J43" s="4"/>
      <c r="K43" s="4"/>
      <c r="L43" s="73"/>
      <c r="M43" s="4"/>
      <c r="N43" s="4"/>
      <c r="O43" s="4"/>
    </row>
    <row r="44" spans="1:16" ht="12.95" customHeight="1">
      <c r="A44" s="71"/>
      <c r="B44" s="4"/>
      <c r="C44" s="4"/>
      <c r="D44" s="4"/>
      <c r="E44" s="4"/>
      <c r="F44" s="4"/>
      <c r="G44" s="4"/>
      <c r="H44" s="4"/>
      <c r="I44" s="4"/>
      <c r="J44" s="4"/>
      <c r="K44" s="4"/>
      <c r="L44" s="73"/>
      <c r="M44" s="4"/>
      <c r="N44" s="4"/>
      <c r="O44" s="4"/>
    </row>
    <row r="45" spans="1:16" ht="12.95" customHeight="1">
      <c r="A45" s="71"/>
      <c r="B45" s="72"/>
      <c r="C45" s="4"/>
      <c r="D45" s="4"/>
      <c r="E45" s="4"/>
      <c r="F45" s="4"/>
      <c r="G45" s="4"/>
      <c r="H45" s="4"/>
      <c r="I45" s="4"/>
      <c r="J45" s="4"/>
      <c r="K45" s="4"/>
      <c r="L45" s="73"/>
      <c r="M45" s="4"/>
      <c r="N45" s="4"/>
      <c r="O45" s="4"/>
    </row>
    <row r="48" spans="1:16" ht="14.25">
      <c r="B48" s="28"/>
      <c r="C48" s="28"/>
      <c r="D48" s="28"/>
      <c r="E48" s="28"/>
      <c r="F48" s="28"/>
      <c r="G48" s="28"/>
      <c r="H48" s="28"/>
      <c r="I48" s="28"/>
      <c r="J48" s="29"/>
      <c r="K48" s="31"/>
      <c r="L48" s="34"/>
    </row>
  </sheetData>
  <mergeCells count="23">
    <mergeCell ref="A3:B3"/>
    <mergeCell ref="C9:C10"/>
    <mergeCell ref="D9:D10"/>
    <mergeCell ref="E8:E10"/>
    <mergeCell ref="A7:A10"/>
    <mergeCell ref="B7:F7"/>
    <mergeCell ref="B8:C8"/>
    <mergeCell ref="F8:F10"/>
    <mergeCell ref="B9:B10"/>
    <mergeCell ref="O7:O10"/>
    <mergeCell ref="M7:M10"/>
    <mergeCell ref="L7:L10"/>
    <mergeCell ref="N7:N10"/>
    <mergeCell ref="J8:J10"/>
    <mergeCell ref="K8:K10"/>
    <mergeCell ref="I5:K5"/>
    <mergeCell ref="G7:K7"/>
    <mergeCell ref="G3:H3"/>
    <mergeCell ref="G9:G10"/>
    <mergeCell ref="H9:H10"/>
    <mergeCell ref="I9:I10"/>
    <mergeCell ref="G5:H5"/>
    <mergeCell ref="G8:H8"/>
  </mergeCells>
  <phoneticPr fontId="0" type="noConversion"/>
  <dataValidations count="2">
    <dataValidation type="date" allowBlank="1" showInputMessage="1" showErrorMessage="1" sqref="B28:C28 B11:C11 G11:H11 G28:H28">
      <formula1>40179</formula1>
      <formula2>40908</formula2>
    </dataValidation>
    <dataValidation type="date" allowBlank="1" showInputMessage="1" showErrorMessage="1" sqref="G12:H27 B12:C27">
      <formula1>40909</formula1>
      <formula2>42004</formula2>
    </dataValidation>
  </dataValidations>
  <pageMargins left="0" right="0" top="0.27559055118110237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Rekenmodel 2014</vt:lpstr>
      <vt:lpstr>Blad2</vt:lpstr>
      <vt:lpstr>Blad3</vt:lpstr>
      <vt:lpstr>'Rekenmodel 2014'!Afdrukbereik</vt:lpstr>
    </vt:vector>
  </TitlesOfParts>
  <Company>KNVB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van Rooijen</dc:creator>
  <cp:lastModifiedBy>Rini.Brummel</cp:lastModifiedBy>
  <cp:lastPrinted>2015-04-08T09:15:06Z</cp:lastPrinted>
  <dcterms:created xsi:type="dcterms:W3CDTF">2003-03-04T14:16:47Z</dcterms:created>
  <dcterms:modified xsi:type="dcterms:W3CDTF">2015-04-08T09:15:22Z</dcterms:modified>
</cp:coreProperties>
</file>